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0_professional_xlsx_worksheets\"/>
    </mc:Choice>
  </mc:AlternateContent>
  <xr:revisionPtr revIDLastSave="0" documentId="13_ncr:1_{D6F710D9-BF7A-4F2B-9A70-01A5D22FBF5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art Here" sheetId="1" r:id="rId1"/>
    <sheet name="Dashboard" sheetId="2" r:id="rId2"/>
    <sheet name="Compliance Matrix" sheetId="3" r:id="rId3"/>
    <sheet name="Lookups" sheetId="4" state="hidden" r:id="rId4"/>
    <sheet name="Sources" sheetId="5" r:id="rId5"/>
    <sheet name="Review Not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2" l="1"/>
  <c r="C7" i="2"/>
  <c r="F6" i="2"/>
  <c r="C6" i="2"/>
  <c r="F5" i="2"/>
  <c r="C5" i="2"/>
  <c r="F4" i="2"/>
  <c r="C4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<sst xmlns="http://schemas.openxmlformats.org/spreadsheetml/2006/main" count="414" uniqueCount="247">
  <si>
    <t>EU AI Compass</t>
  </si>
  <si>
    <t>EU AI Act Compliance Matrix</t>
  </si>
  <si>
    <t>A role-by-article matrix for separating provider, deployer, importer, distributor, and related EU AI Act obligations.</t>
  </si>
  <si>
    <t>Branding placeholder</t>
  </si>
  <si>
    <t>Insert EU AI Compass icon/logo in this area before publishing.</t>
  </si>
  <si>
    <t>SEO file name</t>
  </si>
  <si>
    <t>eu-ai-act-compliance-matrix-provider-deployer-importer-distributor.xlsx</t>
  </si>
  <si>
    <t>Primary keyword</t>
  </si>
  <si>
    <t>EU AI Act compliance matrix</t>
  </si>
  <si>
    <t>Workbook scope</t>
  </si>
  <si>
    <t>Role mapping across major EU AI Act articles, obligation ownership, evidence artifacts, status, and review notes.</t>
  </si>
  <si>
    <t>Last updated</t>
  </si>
  <si>
    <t>2026-04-28</t>
  </si>
  <si>
    <t>How to use</t>
  </si>
  <si>
    <t>1. Start on the main worksheet. 2. Replace example rows with your organization’s data. 3. Use drop-downs consistently. 4. Add evidence links or file references. 5. Review with legal, compliance, security, and business owners before relying on the outputs.</t>
  </si>
  <si>
    <t>Included sheets</t>
  </si>
  <si>
    <t>Start Here | Dashboard | Compliance Matrix | Lookups | Sources | Review Notes</t>
  </si>
  <si>
    <t>Legal / compliance note</t>
  </si>
  <si>
    <t>Operational readiness worksheet only. Not legal advice, not a conformity assessment, and not a guarantee of EU AI Act compliance. Validate legal interpretation with qualified counsel.</t>
  </si>
  <si>
    <t>EU AI Act Compliance Matrix Dashboard</t>
  </si>
  <si>
    <t>Use this dashboard to identify which role categories carry the highest open evidence burden.</t>
  </si>
  <si>
    <t>KPI</t>
  </si>
  <si>
    <t>Formula</t>
  </si>
  <si>
    <t>Result</t>
  </si>
  <si>
    <t>Status view</t>
  </si>
  <si>
    <t>Count</t>
  </si>
  <si>
    <t>Matrix rows</t>
  </si>
  <si>
    <t>Open</t>
  </si>
  <si>
    <t>Provider-applicable rows</t>
  </si>
  <si>
    <t>Review required</t>
  </si>
  <si>
    <t>Deployer-applicable rows</t>
  </si>
  <si>
    <t>Complete</t>
  </si>
  <si>
    <t>High priority rows</t>
  </si>
  <si>
    <t>Blocked</t>
  </si>
  <si>
    <t>Map EU AI Act articles to organizational roles, evidence artifacts, priority, and status.</t>
  </si>
  <si>
    <t>Reference</t>
  </si>
  <si>
    <t>Topic</t>
  </si>
  <si>
    <t>Provider</t>
  </si>
  <si>
    <t>Deployer</t>
  </si>
  <si>
    <t>Importer</t>
  </si>
  <si>
    <t>Distributor</t>
  </si>
  <si>
    <t>Authorized Representative</t>
  </si>
  <si>
    <t>Product Manufacturer</t>
  </si>
  <si>
    <t>Trigger / Applicability</t>
  </si>
  <si>
    <t>Primary Evidence Artifact</t>
  </si>
  <si>
    <t>Owner</t>
  </si>
  <si>
    <t>Priority</t>
  </si>
  <si>
    <t>Status</t>
  </si>
  <si>
    <t>Notes</t>
  </si>
  <si>
    <t>Article 4</t>
  </si>
  <si>
    <t>AI literacy</t>
  </si>
  <si>
    <t>Yes</t>
  </si>
  <si>
    <t>Review</t>
  </si>
  <si>
    <t>Staff or other persons dealing with AI systems on behalf of provider or deployer</t>
  </si>
  <si>
    <t>AI literacy plan, role-based training record</t>
  </si>
  <si>
    <t>HR / Compliance</t>
  </si>
  <si>
    <t>High</t>
  </si>
  <si>
    <t>Validate scope for non-provider/deployer roles.</t>
  </si>
  <si>
    <t>Article 5</t>
  </si>
  <si>
    <t>Prohibited AI practices</t>
  </si>
  <si>
    <t>AI use case may fall into prohibited practice category</t>
  </si>
  <si>
    <t>Use-case screening record, escalation decision</t>
  </si>
  <si>
    <t>Legal / Compliance</t>
  </si>
  <si>
    <t>Critical</t>
  </si>
  <si>
    <t>Review Required</t>
  </si>
  <si>
    <t>Escalate before deployment where any prohibited-practice signal appears.</t>
  </si>
  <si>
    <t>Article 6 + Annex III</t>
  </si>
  <si>
    <t>High-risk classification</t>
  </si>
  <si>
    <t>AI system may meet high-risk classification criteria</t>
  </si>
  <si>
    <t>Classification memo, Annex III mapping</t>
  </si>
  <si>
    <t>Product / Compliance</t>
  </si>
  <si>
    <t>Do not rely on title alone; assess intended purpose and use context.</t>
  </si>
  <si>
    <t>Article 9</t>
  </si>
  <si>
    <t>Risk management system</t>
  </si>
  <si>
    <t>No</t>
  </si>
  <si>
    <t>Provider of high-risk AI system</t>
  </si>
  <si>
    <t>Risk management system evidence</t>
  </si>
  <si>
    <t>Provider / Product</t>
  </si>
  <si>
    <t>Not Started</t>
  </si>
  <si>
    <t>Relevant to deployers when vendor evidence is requested.</t>
  </si>
  <si>
    <t>Article 10</t>
  </si>
  <si>
    <t>Data and data governance</t>
  </si>
  <si>
    <t>Training, validation, testing, or deployer-controlled input data</t>
  </si>
  <si>
    <t>Data governance evidence, data quality checks</t>
  </si>
  <si>
    <t>Data Owner</t>
  </si>
  <si>
    <t>Deployer role depends on control over input data and use.</t>
  </si>
  <si>
    <t>Article 11</t>
  </si>
  <si>
    <t>Technical documentation</t>
  </si>
  <si>
    <t>Technical documentation pack</t>
  </si>
  <si>
    <t>Deployer should request appropriate vendor evidence.</t>
  </si>
  <si>
    <t>Article 12</t>
  </si>
  <si>
    <t>Record keeping / logs</t>
  </si>
  <si>
    <t>High-risk AI system requiring automatic logging</t>
  </si>
  <si>
    <t>Log design / retention evidence</t>
  </si>
  <si>
    <t>IT / Security</t>
  </si>
  <si>
    <t>Medium</t>
  </si>
  <si>
    <t>Deployer evidence depends on log access and control.</t>
  </si>
  <si>
    <t>Article 13</t>
  </si>
  <si>
    <t>Transparency and instructions for use</t>
  </si>
  <si>
    <t>High-risk AI system supplied or used</t>
  </si>
  <si>
    <t>Instructions for use, limitations, risk notes</t>
  </si>
  <si>
    <t>Deployer should retain and operationalize provider instructions.</t>
  </si>
  <si>
    <t>Article 14</t>
  </si>
  <si>
    <t>Human oversight</t>
  </si>
  <si>
    <t>High-risk AI system requiring oversight design and use</t>
  </si>
  <si>
    <t>Oversight procedure, training, override path</t>
  </si>
  <si>
    <t>Business Owner</t>
  </si>
  <si>
    <t>Must be implemented in the real workflow.</t>
  </si>
  <si>
    <t>Article 15</t>
  </si>
  <si>
    <t>Accuracy, robustness, cybersecurity</t>
  </si>
  <si>
    <t>High-risk AI system performance and security controls</t>
  </si>
  <si>
    <t>Testing evidence, security review, performance thresholds</t>
  </si>
  <si>
    <t>Security / Product</t>
  </si>
  <si>
    <t>Request vendor proof and map deployer monitoring responsibility.</t>
  </si>
  <si>
    <t>Article 16</t>
  </si>
  <si>
    <t>Provider obligations</t>
  </si>
  <si>
    <t>Provider placing high-risk AI system on market or putting into service</t>
  </si>
  <si>
    <t>Provider obligation checklist</t>
  </si>
  <si>
    <t>Provider / Legal</t>
  </si>
  <si>
    <t>Not usually a pure deployer obligation unless role changes.</t>
  </si>
  <si>
    <t>Article 23</t>
  </si>
  <si>
    <t>Importer obligations</t>
  </si>
  <si>
    <t>Importer placing AI system from third country on EU market</t>
  </si>
  <si>
    <t>Importer due diligence file</t>
  </si>
  <si>
    <t>Procurement / Legal</t>
  </si>
  <si>
    <t>Review if organization imports or resells AI systems.</t>
  </si>
  <si>
    <t>Article 24</t>
  </si>
  <si>
    <t>Distributor obligations</t>
  </si>
  <si>
    <t>Distributor makes AI system available in EU market</t>
  </si>
  <si>
    <t>Distributor due diligence file</t>
  </si>
  <si>
    <t>Channel / Legal</t>
  </si>
  <si>
    <t>Relevant for resellers/channel partners.</t>
  </si>
  <si>
    <t>Article 26</t>
  </si>
  <si>
    <t>Deployer obligations</t>
  </si>
  <si>
    <t>Deployment/use of high-risk AI system</t>
  </si>
  <si>
    <t>Deployer checklist, SOPs, logs, monitoring records</t>
  </si>
  <si>
    <t>Compliance / Business Owner</t>
  </si>
  <si>
    <t>Primary deployer execution article.</t>
  </si>
  <si>
    <t>Article 27</t>
  </si>
  <si>
    <t>Fundamental Rights Impact Assessment</t>
  </si>
  <si>
    <t>Specified deployers/use cases before high-risk deployment</t>
  </si>
  <si>
    <t>FRIA worksheet and approval</t>
  </si>
  <si>
    <t>Compliance / Legal</t>
  </si>
  <si>
    <t>Do not assume all private deployers are in scope; verify.</t>
  </si>
  <si>
    <t>Article 49</t>
  </si>
  <si>
    <t>Registration</t>
  </si>
  <si>
    <t>High-risk systems requiring database registration</t>
  </si>
  <si>
    <t>Registration evidence / database record</t>
  </si>
  <si>
    <t>Provider / Public Authority</t>
  </si>
  <si>
    <t>Public authority deployer scenarios may require registration.</t>
  </si>
  <si>
    <t>Article 50</t>
  </si>
  <si>
    <t>Transparency obligations</t>
  </si>
  <si>
    <t>AI interaction, emotion recognition, biometric categorization, synthetic content, or deepfake context</t>
  </si>
  <si>
    <t>Transparency notice, UI evidence, content label</t>
  </si>
  <si>
    <t>Map exact user touchpoints.</t>
  </si>
  <si>
    <t>Article 72</t>
  </si>
  <si>
    <t>Post-market monitoring</t>
  </si>
  <si>
    <t>Provider of high-risk AI system; deployer may support operational feedback</t>
  </si>
  <si>
    <t>Post-market monitoring plan, feedback records</t>
  </si>
  <si>
    <t>Provider / Operations</t>
  </si>
  <si>
    <t>Deployers should define vendor reporting route.</t>
  </si>
  <si>
    <t>Article 73</t>
  </si>
  <si>
    <t>Serious incident reporting</t>
  </si>
  <si>
    <t>Serious incident involving high-risk AI system</t>
  </si>
  <si>
    <t>Incident record, escalation log, provider notification</t>
  </si>
  <si>
    <t>Security / Legal</t>
  </si>
  <si>
    <t>Align with incident response process.</t>
  </si>
  <si>
    <t>Reference 20</t>
  </si>
  <si>
    <t>Reference 21</t>
  </si>
  <si>
    <t>Reference 22</t>
  </si>
  <si>
    <t>Reference 23</t>
  </si>
  <si>
    <t>Reference 24</t>
  </si>
  <si>
    <t>Reference 25</t>
  </si>
  <si>
    <t>Reference 26</t>
  </si>
  <si>
    <t>Reference 27</t>
  </si>
  <si>
    <t>Reference 28</t>
  </si>
  <si>
    <t>Reference 29</t>
  </si>
  <si>
    <t>Reference 30</t>
  </si>
  <si>
    <t>Reference 31</t>
  </si>
  <si>
    <t>Reference 32</t>
  </si>
  <si>
    <t>Reference 33</t>
  </si>
  <si>
    <t>Reference 34</t>
  </si>
  <si>
    <t>Reference 35</t>
  </si>
  <si>
    <t>Reference 36</t>
  </si>
  <si>
    <t>Reference 37</t>
  </si>
  <si>
    <t>Reference 38</t>
  </si>
  <si>
    <t>Reference 39</t>
  </si>
  <si>
    <t>Reference 40</t>
  </si>
  <si>
    <t>Reference 41</t>
  </si>
  <si>
    <t>Reference 42</t>
  </si>
  <si>
    <t>Reference 43</t>
  </si>
  <si>
    <t>Reference 44</t>
  </si>
  <si>
    <t>Reference 45</t>
  </si>
  <si>
    <t>Reference 46</t>
  </si>
  <si>
    <t>Reference 47</t>
  </si>
  <si>
    <t>Reference 48</t>
  </si>
  <si>
    <t>Reference 49</t>
  </si>
  <si>
    <t>Reference 50</t>
  </si>
  <si>
    <t>Reference 51</t>
  </si>
  <si>
    <t>Reference 52</t>
  </si>
  <si>
    <t>Reference 53</t>
  </si>
  <si>
    <t>Reference 54</t>
  </si>
  <si>
    <t>Reference 55</t>
  </si>
  <si>
    <t>Reference 56</t>
  </si>
  <si>
    <t>Reference 57</t>
  </si>
  <si>
    <t>Reference 58</t>
  </si>
  <si>
    <t>Reference 59</t>
  </si>
  <si>
    <t>Role applicability</t>
  </si>
  <si>
    <t>Value</t>
  </si>
  <si>
    <t>Operational meaning</t>
  </si>
  <si>
    <t>Role normally has direct obligations or execution responsibilities.</t>
  </si>
  <si>
    <t>No direct obligation expected in this role for that row.</t>
  </si>
  <si>
    <t>Applicability depends on transaction structure, intended purpose, or role change.</t>
  </si>
  <si>
    <t>No work started.</t>
  </si>
  <si>
    <t>Gap identified.</t>
  </si>
  <si>
    <t>In Progress</t>
  </si>
  <si>
    <t>Owner assigned and working.</t>
  </si>
  <si>
    <t>Evidence reviewed and retained.</t>
  </si>
  <si>
    <t>Dependent on legal/vendor/business decision.</t>
  </si>
  <si>
    <t>Requires formal interpretation or executive decision.</t>
  </si>
  <si>
    <t>Source</t>
  </si>
  <si>
    <t>URL</t>
  </si>
  <si>
    <t>Use in workbook</t>
  </si>
  <si>
    <t>Regulation (EU) 2024/1689 official text</t>
  </si>
  <si>
    <t>https://eur-lex.europa.eu/legal-content/EN/TXT/?uri=CELEX:32024R1689</t>
  </si>
  <si>
    <t>Primary legal text for article and annex references</t>
  </si>
  <si>
    <t>European Commission AI Act entry into force notice</t>
  </si>
  <si>
    <t>https://commission.europa.eu/news/ai-act-enters-force-2024-08-01_en</t>
  </si>
  <si>
    <t>General timeline and regulatory context</t>
  </si>
  <si>
    <t>European Commission AI Act Service Desk Article 113</t>
  </si>
  <si>
    <t>https://ai-act-service-desk.ec.europa.eu/en/ai-act/article-113</t>
  </si>
  <si>
    <t>Application timeline references</t>
  </si>
  <si>
    <t>EU AI Act Service Desk Article 113</t>
  </si>
  <si>
    <t>Application timeline reference</t>
  </si>
  <si>
    <t>EU AI Act Service Desk Article 50</t>
  </si>
  <si>
    <t>https://ai-act-service-desk.ec.europa.eu/en/ai-act/article-50</t>
  </si>
  <si>
    <t>Transparency obligations reference</t>
  </si>
  <si>
    <t>Review Date</t>
  </si>
  <si>
    <t>Reviewer</t>
  </si>
  <si>
    <t>Area Reviewed</t>
  </si>
  <si>
    <t>Finding / Decision</t>
  </si>
  <si>
    <t>Action Owner</t>
  </si>
  <si>
    <t>Target Date</t>
  </si>
  <si>
    <t>Legal interpretation</t>
  </si>
  <si>
    <t>Business owner review</t>
  </si>
  <si>
    <t>Security / privacy review</t>
  </si>
  <si>
    <t>Evidence completeness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</si>
</sst>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rlito"/>
    </font>
    <font>
      <sz val="11"/>
      <color rgb="FFFFFFFF"/>
      <name val="Carlito"/>
    </font>
    <font>
      <b/>
      <sz val="11"/>
      <color rgb="FFFFFFFF"/>
      <name val="Carlito"/>
    </font>
    <font>
      <b/>
      <sz val="18"/>
      <color rgb="FFFFFFFF"/>
      <name val="Carlito"/>
    </font>
    <font>
      <b/>
      <sz val="14"/>
      <color rgb="FFFFFFFF"/>
      <name val="Carlito"/>
    </font>
    <font>
      <sz val="11"/>
      <color rgb="FF475569"/>
      <name val="Carlito"/>
    </font>
    <font>
      <b/>
      <sz val="11"/>
      <color rgb="FF1A2B3C"/>
      <name val="Carlito"/>
    </font>
    <font>
      <b/>
      <sz val="16"/>
      <color rgb="FFFFFFFF"/>
      <name val="Carlito"/>
    </font>
    <font>
      <b/>
      <sz val="10"/>
      <color rgb="FFFFFFFF"/>
      <name val="Carlito"/>
    </font>
    <font>
      <sz val="10"/>
      <color rgb="FFFFFFFF"/>
      <name val="Carlito"/>
    </font>
    <font>
      <sz val="9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3399"/>
      </patternFill>
    </fill>
    <fill>
      <patternFill patternType="solid">
        <fgColor rgb="FF1A2B3C"/>
      </patternFill>
    </fill>
    <fill>
      <patternFill patternType="solid">
        <fgColor rgb="FFEAF1FF"/>
      </patternFill>
    </fill>
    <fill>
      <patternFill patternType="solid">
        <fgColor rgb="FFFFF7E1"/>
      </patternFill>
    </fill>
    <fill>
      <patternFill patternType="solid">
        <fgColor rgb="FF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/>
    </xf>
    <xf numFmtId="0" fontId="6" fillId="5" borderId="0" xfId="0" applyFont="1" applyFill="1" applyAlignment="1">
      <alignment vertical="top"/>
    </xf>
    <xf numFmtId="0" fontId="0" fillId="5" borderId="0" xfId="0" applyFill="1" applyAlignment="1">
      <alignment vertical="top" wrapText="1"/>
    </xf>
    <xf numFmtId="0" fontId="6" fillId="4" borderId="0" xfId="0" applyFont="1" applyFill="1" applyAlignment="1">
      <alignment vertical="top"/>
    </xf>
    <xf numFmtId="0" fontId="0" fillId="0" borderId="0" xfId="0" applyAlignment="1">
      <alignment vertical="top" wrapText="1"/>
    </xf>
    <xf numFmtId="0" fontId="6" fillId="6" borderId="0" xfId="0" applyFont="1" applyFill="1" applyAlignment="1">
      <alignment vertical="top"/>
    </xf>
    <xf numFmtId="0" fontId="0" fillId="6" borderId="0" xfId="0" applyFill="1" applyAlignment="1">
      <alignment vertical="top" wrapText="1"/>
    </xf>
    <xf numFmtId="0" fontId="8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3" fillId="2" borderId="0" xfId="0" applyFont="1" applyFill="1" applyAlignment="1">
      <alignment horizontal="center" vertical="top"/>
    </xf>
    <xf numFmtId="0" fontId="0" fillId="0" borderId="0" xfId="0" applyAlignment="1">
      <alignment vertical="top"/>
    </xf>
    <xf numFmtId="0" fontId="4" fillId="3" borderId="0" xfId="0" applyFont="1" applyFill="1" applyAlignment="1">
      <alignment horizontal="center" vertical="top"/>
    </xf>
    <xf numFmtId="0" fontId="5" fillId="0" borderId="0" xfId="0" applyFont="1" applyAlignment="1">
      <alignment vertical="top" wrapText="1"/>
    </xf>
    <xf numFmtId="0" fontId="7" fillId="2" borderId="0" xfId="0" applyFont="1" applyFill="1"/>
    <xf numFmtId="0" fontId="0" fillId="0" borderId="0" xfId="0"/>
    <xf numFmtId="0" fontId="1" fillId="3" borderId="0" xfId="0" applyFont="1" applyFill="1" applyAlignment="1">
      <alignment wrapText="1"/>
    </xf>
    <xf numFmtId="0" fontId="2" fillId="3" borderId="0" xfId="0" applyFont="1" applyFill="1"/>
    <xf numFmtId="0" fontId="3" fillId="2" borderId="0" xfId="0" applyFont="1" applyFill="1" applyAlignment="1">
      <alignment horizontal="left" vertical="center" indent="1"/>
    </xf>
    <xf numFmtId="0" fontId="0" fillId="0" borderId="0" xfId="0" applyAlignment="1">
      <alignment horizontal="left" indent="1"/>
    </xf>
    <xf numFmtId="0" fontId="9" fillId="3" borderId="0" xfId="0" applyFont="1" applyFill="1" applyAlignment="1">
      <alignment horizontal="left" vertical="center" indent="1"/>
    </xf>
  </cellXfs>
  <cellStyles count="1">
    <cellStyle name="Normal" xfId="0" builtinId="0"/>
  </cellStyles>
  <dxfs count="18"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6D28D9"/>
      </font>
      <fill>
        <patternFill patternType="solid">
          <bgColor rgb="FFF5F3FF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66534"/>
      </font>
      <fill>
        <patternFill patternType="solid">
          <bgColor rgb="FFECFDF3"/>
        </patternFill>
      </fill>
    </dxf>
    <dxf>
      <font>
        <b/>
        <color rgb="FF1D4ED8"/>
      </font>
      <fill>
        <patternFill patternType="solid">
          <bgColor rgb="FFEAF1FF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22/10/relationships/richValueRel" Target="richData/richValueRel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omplianceMatrixTable" displayName="ComplianceMatrixTable" ref="A3:N62">
  <tableColumns count="14">
    <tableColumn id="1" xr3:uid="{00000000-0010-0000-0000-000001000000}" name="Reference"/>
    <tableColumn id="2" xr3:uid="{00000000-0010-0000-0000-000002000000}" name="Topic"/>
    <tableColumn id="3" xr3:uid="{00000000-0010-0000-0000-000003000000}" name="Provider"/>
    <tableColumn id="4" xr3:uid="{00000000-0010-0000-0000-000004000000}" name="Deployer"/>
    <tableColumn id="5" xr3:uid="{00000000-0010-0000-0000-000005000000}" name="Importer"/>
    <tableColumn id="6" xr3:uid="{00000000-0010-0000-0000-000006000000}" name="Distributor"/>
    <tableColumn id="7" xr3:uid="{00000000-0010-0000-0000-000007000000}" name="Authorized Representative"/>
    <tableColumn id="8" xr3:uid="{00000000-0010-0000-0000-000008000000}" name="Product Manufacturer"/>
    <tableColumn id="9" xr3:uid="{00000000-0010-0000-0000-000009000000}" name="Trigger / Applicability"/>
    <tableColumn id="10" xr3:uid="{00000000-0010-0000-0000-00000A000000}" name="Primary Evidence Artifact"/>
    <tableColumn id="11" xr3:uid="{00000000-0010-0000-0000-00000B000000}" name="Owner"/>
    <tableColumn id="12" xr3:uid="{00000000-0010-0000-0000-00000C000000}" name="Priority"/>
    <tableColumn id="13" xr3:uid="{00000000-0010-0000-0000-00000D000000}" name="Status"/>
    <tableColumn id="14" xr3:uid="{00000000-0010-0000-0000-00000E000000}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viewNotesTable" displayName="ReviewNotesTable" ref="A1:H40">
  <tableColumns count="8">
    <tableColumn id="1" xr3:uid="{00000000-0010-0000-0100-000001000000}" name="Review Date"/>
    <tableColumn id="2" xr3:uid="{00000000-0010-0000-0100-000002000000}" name="Reviewer"/>
    <tableColumn id="3" xr3:uid="{00000000-0010-0000-0100-000003000000}" name="Area Reviewed"/>
    <tableColumn id="4" xr3:uid="{00000000-0010-0000-0100-000004000000}" name="Finding / Decision"/>
    <tableColumn id="5" xr3:uid="{00000000-0010-0000-0100-000005000000}" name="Action Owner"/>
    <tableColumn id="6" xr3:uid="{00000000-0010-0000-0100-000006000000}" name="Target Date"/>
    <tableColumn id="7" xr3:uid="{00000000-0010-0000-0100-000007000000}" name="Status"/>
    <tableColumn id="8" xr3:uid="{00000000-0010-0000-0100-000008000000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7"/>
  <sheetViews>
    <sheetView showGridLines="0" tabSelected="1" workbookViewId="0">
      <selection activeCell="B3" sqref="B3:C3"/>
    </sheetView>
  </sheetViews>
  <sheetFormatPr defaultRowHeight="14.25"/>
  <cols>
    <col min="1" max="1" width="3" customWidth="1"/>
    <col min="2" max="2" width="24" customWidth="1"/>
    <col min="3" max="3" width="95" customWidth="1"/>
  </cols>
  <sheetData>
    <row r="1" spans="2:3" ht="32.1" customHeight="1">
      <c r="B1" s="10" t="s">
        <v>0</v>
      </c>
      <c r="C1" s="11"/>
    </row>
    <row r="2" spans="2:3" ht="27.95" customHeight="1">
      <c r="B2" s="12" t="s">
        <v>1</v>
      </c>
      <c r="C2" s="11"/>
    </row>
    <row r="3" spans="2:3" ht="44.1" customHeight="1">
      <c r="B3" s="13" t="s">
        <v>2</v>
      </c>
      <c r="C3" s="11"/>
    </row>
    <row r="4" spans="2:3">
      <c r="B4" s="1"/>
      <c r="C4" s="1"/>
    </row>
    <row r="5" spans="2:3" ht="15">
      <c r="B5" s="2" t="s">
        <v>3</v>
      </c>
      <c r="C5" s="3" t="s">
        <v>4</v>
      </c>
    </row>
    <row r="6" spans="2:3">
      <c r="B6" s="1"/>
      <c r="C6" s="1"/>
    </row>
    <row r="7" spans="2:3" ht="15">
      <c r="B7" s="4" t="s">
        <v>5</v>
      </c>
      <c r="C7" s="5" t="s">
        <v>6</v>
      </c>
    </row>
    <row r="8" spans="2:3" ht="15">
      <c r="B8" s="4" t="s">
        <v>7</v>
      </c>
      <c r="C8" s="5" t="s">
        <v>8</v>
      </c>
    </row>
    <row r="9" spans="2:3" ht="15">
      <c r="B9" s="4" t="s">
        <v>9</v>
      </c>
      <c r="C9" s="5" t="s">
        <v>10</v>
      </c>
    </row>
    <row r="10" spans="2:3" ht="15">
      <c r="B10" s="4" t="s">
        <v>11</v>
      </c>
      <c r="C10" s="5" t="s">
        <v>12</v>
      </c>
    </row>
    <row r="11" spans="2:3">
      <c r="B11" s="1"/>
      <c r="C11" s="1"/>
    </row>
    <row r="12" spans="2:3" ht="42.75">
      <c r="B12" s="4" t="s">
        <v>13</v>
      </c>
      <c r="C12" s="5" t="s">
        <v>14</v>
      </c>
    </row>
    <row r="13" spans="2:3" ht="15">
      <c r="B13" s="4" t="s">
        <v>15</v>
      </c>
      <c r="C13" s="5" t="s">
        <v>16</v>
      </c>
    </row>
    <row r="14" spans="2:3" ht="28.5">
      <c r="B14" s="6" t="s">
        <v>17</v>
      </c>
      <c r="C14" s="7" t="s">
        <v>18</v>
      </c>
    </row>
    <row r="17" spans="3:3" ht="204" customHeight="1">
      <c r="C17" t="e" vm="1">
        <v>#VALUE!</v>
      </c>
    </row>
  </sheetData>
  <mergeCells count="3">
    <mergeCell ref="B1:C1"/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showGridLines="0" workbookViewId="0">
      <selection sqref="A1:F1"/>
    </sheetView>
  </sheetViews>
  <sheetFormatPr defaultRowHeight="14.25"/>
  <cols>
    <col min="1" max="1" width="28" customWidth="1"/>
    <col min="2" max="2" width="12" customWidth="1"/>
    <col min="3" max="3" width="14" customWidth="1"/>
    <col min="4" max="4" width="4" customWidth="1"/>
    <col min="5" max="5" width="26" customWidth="1"/>
    <col min="6" max="6" width="14" customWidth="1"/>
  </cols>
  <sheetData>
    <row r="1" spans="1:6" ht="20.25">
      <c r="A1" s="14" t="s">
        <v>19</v>
      </c>
      <c r="B1" s="15"/>
      <c r="C1" s="15"/>
      <c r="D1" s="15"/>
      <c r="E1" s="15"/>
      <c r="F1" s="15"/>
    </row>
    <row r="2" spans="1:6">
      <c r="A2" s="16" t="s">
        <v>20</v>
      </c>
      <c r="B2" s="15"/>
      <c r="C2" s="15"/>
      <c r="D2" s="15"/>
      <c r="E2" s="15"/>
      <c r="F2" s="15"/>
    </row>
    <row r="3" spans="1:6" ht="33.950000000000003" customHeight="1">
      <c r="A3" s="8" t="s">
        <v>21</v>
      </c>
      <c r="B3" s="8" t="s">
        <v>22</v>
      </c>
      <c r="C3" s="8" t="s">
        <v>23</v>
      </c>
      <c r="D3" s="8"/>
      <c r="E3" s="8" t="s">
        <v>24</v>
      </c>
      <c r="F3" s="8" t="s">
        <v>25</v>
      </c>
    </row>
    <row r="4" spans="1:6">
      <c r="A4" t="s">
        <v>26</v>
      </c>
      <c r="C4">
        <f>COUNTA('Compliance Matrix'!A4:A195)</f>
        <v>59</v>
      </c>
      <c r="E4" t="s">
        <v>27</v>
      </c>
      <c r="F4">
        <f>COUNTIF('Compliance Matrix'!M4:M195,"Open")</f>
        <v>11</v>
      </c>
    </row>
    <row r="5" spans="1:6">
      <c r="A5" t="s">
        <v>28</v>
      </c>
      <c r="C5">
        <f>COUNTIF('Compliance Matrix'!C4:C195,"Yes")</f>
        <v>15</v>
      </c>
      <c r="E5" t="s">
        <v>29</v>
      </c>
      <c r="F5">
        <f>COUNTIF('Compliance Matrix'!M4:M195,"Review Required")</f>
        <v>5</v>
      </c>
    </row>
    <row r="6" spans="1:6">
      <c r="A6" t="s">
        <v>30</v>
      </c>
      <c r="C6">
        <f>COUNTIF('Compliance Matrix'!D4:D195,"Yes")</f>
        <v>7</v>
      </c>
      <c r="E6" t="s">
        <v>31</v>
      </c>
      <c r="F6">
        <f>COUNTIF('Compliance Matrix'!M4:M195,"Complete")</f>
        <v>0</v>
      </c>
    </row>
    <row r="7" spans="1:6">
      <c r="A7" t="s">
        <v>32</v>
      </c>
      <c r="C7">
        <f>COUNTIF('Compliance Matrix'!L4:L195,"High")</f>
        <v>10</v>
      </c>
      <c r="E7" t="s">
        <v>33</v>
      </c>
      <c r="F7">
        <f>COUNTIF('Compliance Matrix'!M4:M195,"Blocked")</f>
        <v>0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2"/>
  <sheetViews>
    <sheetView showGridLines="0" workbookViewId="0">
      <selection sqref="A1:N2"/>
    </sheetView>
  </sheetViews>
  <sheetFormatPr defaultRowHeight="14.25"/>
  <cols>
    <col min="1" max="1" width="18" customWidth="1"/>
    <col min="2" max="2" width="28" customWidth="1"/>
    <col min="3" max="6" width="14" customWidth="1"/>
    <col min="7" max="8" width="24" customWidth="1"/>
    <col min="9" max="9" width="40" customWidth="1"/>
    <col min="10" max="10" width="42" customWidth="1"/>
    <col min="11" max="11" width="24" customWidth="1"/>
    <col min="12" max="12" width="16" customWidth="1"/>
    <col min="13" max="13" width="18" customWidth="1"/>
    <col min="14" max="14" width="48" customWidth="1"/>
  </cols>
  <sheetData>
    <row r="1" spans="1:14" ht="33.950000000000003" customHeight="1">
      <c r="A1" s="18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4" customHeight="1">
      <c r="A2" s="20" t="s">
        <v>34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33.950000000000003" customHeight="1">
      <c r="A3" s="8" t="s">
        <v>35</v>
      </c>
      <c r="B3" s="8" t="s">
        <v>36</v>
      </c>
      <c r="C3" s="8" t="s">
        <v>37</v>
      </c>
      <c r="D3" s="8" t="s">
        <v>38</v>
      </c>
      <c r="E3" s="8" t="s">
        <v>39</v>
      </c>
      <c r="F3" s="8" t="s">
        <v>40</v>
      </c>
      <c r="G3" s="8" t="s">
        <v>41</v>
      </c>
      <c r="H3" s="8" t="s">
        <v>42</v>
      </c>
      <c r="I3" s="8" t="s">
        <v>43</v>
      </c>
      <c r="J3" s="8" t="s">
        <v>44</v>
      </c>
      <c r="K3" s="8" t="s">
        <v>45</v>
      </c>
      <c r="L3" s="8" t="s">
        <v>46</v>
      </c>
      <c r="M3" s="8" t="s">
        <v>47</v>
      </c>
      <c r="N3" s="8" t="s">
        <v>48</v>
      </c>
    </row>
    <row r="4" spans="1:14" ht="36" customHeight="1">
      <c r="A4" s="9" t="s">
        <v>49</v>
      </c>
      <c r="B4" s="9" t="s">
        <v>50</v>
      </c>
      <c r="C4" s="9" t="s">
        <v>51</v>
      </c>
      <c r="D4" s="9" t="s">
        <v>51</v>
      </c>
      <c r="E4" s="9" t="s">
        <v>52</v>
      </c>
      <c r="F4" s="9" t="s">
        <v>52</v>
      </c>
      <c r="G4" s="9" t="s">
        <v>52</v>
      </c>
      <c r="H4" s="9" t="s">
        <v>52</v>
      </c>
      <c r="I4" s="9" t="s">
        <v>53</v>
      </c>
      <c r="J4" s="9" t="s">
        <v>54</v>
      </c>
      <c r="K4" s="9" t="s">
        <v>55</v>
      </c>
      <c r="L4" s="9" t="s">
        <v>56</v>
      </c>
      <c r="M4" s="9" t="s">
        <v>27</v>
      </c>
      <c r="N4" s="9" t="s">
        <v>57</v>
      </c>
    </row>
    <row r="5" spans="1:14" ht="36" customHeight="1">
      <c r="A5" s="9" t="s">
        <v>58</v>
      </c>
      <c r="B5" s="9" t="s">
        <v>59</v>
      </c>
      <c r="C5" s="9" t="s">
        <v>51</v>
      </c>
      <c r="D5" s="9" t="s">
        <v>51</v>
      </c>
      <c r="E5" s="9" t="s">
        <v>52</v>
      </c>
      <c r="F5" s="9" t="s">
        <v>52</v>
      </c>
      <c r="G5" s="9" t="s">
        <v>52</v>
      </c>
      <c r="H5" s="9" t="s">
        <v>52</v>
      </c>
      <c r="I5" s="9" t="s">
        <v>60</v>
      </c>
      <c r="J5" s="9" t="s">
        <v>61</v>
      </c>
      <c r="K5" s="9" t="s">
        <v>62</v>
      </c>
      <c r="L5" s="9" t="s">
        <v>63</v>
      </c>
      <c r="M5" s="9" t="s">
        <v>64</v>
      </c>
      <c r="N5" s="9" t="s">
        <v>65</v>
      </c>
    </row>
    <row r="6" spans="1:14" ht="36" customHeight="1">
      <c r="A6" s="9" t="s">
        <v>66</v>
      </c>
      <c r="B6" s="9" t="s">
        <v>67</v>
      </c>
      <c r="C6" s="9" t="s">
        <v>51</v>
      </c>
      <c r="D6" s="9" t="s">
        <v>51</v>
      </c>
      <c r="E6" s="9" t="s">
        <v>52</v>
      </c>
      <c r="F6" s="9" t="s">
        <v>52</v>
      </c>
      <c r="G6" s="9" t="s">
        <v>52</v>
      </c>
      <c r="H6" s="9" t="s">
        <v>52</v>
      </c>
      <c r="I6" s="9" t="s">
        <v>68</v>
      </c>
      <c r="J6" s="9" t="s">
        <v>69</v>
      </c>
      <c r="K6" s="9" t="s">
        <v>70</v>
      </c>
      <c r="L6" s="9" t="s">
        <v>63</v>
      </c>
      <c r="M6" s="9" t="s">
        <v>27</v>
      </c>
      <c r="N6" s="9" t="s">
        <v>71</v>
      </c>
    </row>
    <row r="7" spans="1:14" ht="36" customHeight="1">
      <c r="A7" s="9" t="s">
        <v>72</v>
      </c>
      <c r="B7" s="9" t="s">
        <v>73</v>
      </c>
      <c r="C7" s="9" t="s">
        <v>51</v>
      </c>
      <c r="D7" s="9" t="s">
        <v>74</v>
      </c>
      <c r="E7" s="9" t="s">
        <v>74</v>
      </c>
      <c r="F7" s="9" t="s">
        <v>74</v>
      </c>
      <c r="G7" s="9" t="s">
        <v>74</v>
      </c>
      <c r="H7" s="9" t="s">
        <v>52</v>
      </c>
      <c r="I7" s="9" t="s">
        <v>75</v>
      </c>
      <c r="J7" s="9" t="s">
        <v>76</v>
      </c>
      <c r="K7" s="9" t="s">
        <v>77</v>
      </c>
      <c r="L7" s="9" t="s">
        <v>56</v>
      </c>
      <c r="M7" s="9" t="s">
        <v>78</v>
      </c>
      <c r="N7" s="9" t="s">
        <v>79</v>
      </c>
    </row>
    <row r="8" spans="1:14" ht="36" customHeight="1">
      <c r="A8" s="9" t="s">
        <v>80</v>
      </c>
      <c r="B8" s="9" t="s">
        <v>81</v>
      </c>
      <c r="C8" s="9" t="s">
        <v>51</v>
      </c>
      <c r="D8" s="9" t="s">
        <v>52</v>
      </c>
      <c r="E8" s="9" t="s">
        <v>74</v>
      </c>
      <c r="F8" s="9" t="s">
        <v>74</v>
      </c>
      <c r="G8" s="9" t="s">
        <v>74</v>
      </c>
      <c r="H8" s="9" t="s">
        <v>52</v>
      </c>
      <c r="I8" s="9" t="s">
        <v>82</v>
      </c>
      <c r="J8" s="9" t="s">
        <v>83</v>
      </c>
      <c r="K8" s="9" t="s">
        <v>84</v>
      </c>
      <c r="L8" s="9" t="s">
        <v>56</v>
      </c>
      <c r="M8" s="9" t="s">
        <v>27</v>
      </c>
      <c r="N8" s="9" t="s">
        <v>85</v>
      </c>
    </row>
    <row r="9" spans="1:14" ht="36" customHeight="1">
      <c r="A9" s="9" t="s">
        <v>86</v>
      </c>
      <c r="B9" s="9" t="s">
        <v>87</v>
      </c>
      <c r="C9" s="9" t="s">
        <v>51</v>
      </c>
      <c r="D9" s="9" t="s">
        <v>74</v>
      </c>
      <c r="E9" s="9" t="s">
        <v>74</v>
      </c>
      <c r="F9" s="9" t="s">
        <v>74</v>
      </c>
      <c r="G9" s="9" t="s">
        <v>74</v>
      </c>
      <c r="H9" s="9" t="s">
        <v>52</v>
      </c>
      <c r="I9" s="9" t="s">
        <v>75</v>
      </c>
      <c r="J9" s="9" t="s">
        <v>88</v>
      </c>
      <c r="K9" s="9" t="s">
        <v>77</v>
      </c>
      <c r="L9" s="9" t="s">
        <v>56</v>
      </c>
      <c r="M9" s="9" t="s">
        <v>78</v>
      </c>
      <c r="N9" s="9" t="s">
        <v>89</v>
      </c>
    </row>
    <row r="10" spans="1:14" ht="36" customHeight="1">
      <c r="A10" s="9" t="s">
        <v>90</v>
      </c>
      <c r="B10" s="9" t="s">
        <v>91</v>
      </c>
      <c r="C10" s="9" t="s">
        <v>51</v>
      </c>
      <c r="D10" s="9" t="s">
        <v>52</v>
      </c>
      <c r="E10" s="9" t="s">
        <v>74</v>
      </c>
      <c r="F10" s="9" t="s">
        <v>74</v>
      </c>
      <c r="G10" s="9" t="s">
        <v>74</v>
      </c>
      <c r="H10" s="9" t="s">
        <v>52</v>
      </c>
      <c r="I10" s="9" t="s">
        <v>92</v>
      </c>
      <c r="J10" s="9" t="s">
        <v>93</v>
      </c>
      <c r="K10" s="9" t="s">
        <v>94</v>
      </c>
      <c r="L10" s="9" t="s">
        <v>95</v>
      </c>
      <c r="M10" s="9" t="s">
        <v>27</v>
      </c>
      <c r="N10" s="9" t="s">
        <v>96</v>
      </c>
    </row>
    <row r="11" spans="1:14" ht="36" customHeight="1">
      <c r="A11" s="9" t="s">
        <v>97</v>
      </c>
      <c r="B11" s="9" t="s">
        <v>98</v>
      </c>
      <c r="C11" s="9" t="s">
        <v>51</v>
      </c>
      <c r="D11" s="9" t="s">
        <v>52</v>
      </c>
      <c r="E11" s="9" t="s">
        <v>74</v>
      </c>
      <c r="F11" s="9" t="s">
        <v>74</v>
      </c>
      <c r="G11" s="9" t="s">
        <v>74</v>
      </c>
      <c r="H11" s="9" t="s">
        <v>52</v>
      </c>
      <c r="I11" s="9" t="s">
        <v>99</v>
      </c>
      <c r="J11" s="9" t="s">
        <v>100</v>
      </c>
      <c r="K11" s="9" t="s">
        <v>77</v>
      </c>
      <c r="L11" s="9" t="s">
        <v>56</v>
      </c>
      <c r="M11" s="9" t="s">
        <v>27</v>
      </c>
      <c r="N11" s="9" t="s">
        <v>101</v>
      </c>
    </row>
    <row r="12" spans="1:14" ht="36" customHeight="1">
      <c r="A12" s="9" t="s">
        <v>102</v>
      </c>
      <c r="B12" s="9" t="s">
        <v>103</v>
      </c>
      <c r="C12" s="9" t="s">
        <v>51</v>
      </c>
      <c r="D12" s="9" t="s">
        <v>51</v>
      </c>
      <c r="E12" s="9" t="s">
        <v>74</v>
      </c>
      <c r="F12" s="9" t="s">
        <v>74</v>
      </c>
      <c r="G12" s="9" t="s">
        <v>74</v>
      </c>
      <c r="H12" s="9" t="s">
        <v>52</v>
      </c>
      <c r="I12" s="9" t="s">
        <v>104</v>
      </c>
      <c r="J12" s="9" t="s">
        <v>105</v>
      </c>
      <c r="K12" s="9" t="s">
        <v>106</v>
      </c>
      <c r="L12" s="9" t="s">
        <v>63</v>
      </c>
      <c r="M12" s="9" t="s">
        <v>27</v>
      </c>
      <c r="N12" s="9" t="s">
        <v>107</v>
      </c>
    </row>
    <row r="13" spans="1:14" ht="36" customHeight="1">
      <c r="A13" s="9" t="s">
        <v>108</v>
      </c>
      <c r="B13" s="9" t="s">
        <v>109</v>
      </c>
      <c r="C13" s="9" t="s">
        <v>51</v>
      </c>
      <c r="D13" s="9" t="s">
        <v>52</v>
      </c>
      <c r="E13" s="9" t="s">
        <v>74</v>
      </c>
      <c r="F13" s="9" t="s">
        <v>74</v>
      </c>
      <c r="G13" s="9" t="s">
        <v>74</v>
      </c>
      <c r="H13" s="9" t="s">
        <v>52</v>
      </c>
      <c r="I13" s="9" t="s">
        <v>110</v>
      </c>
      <c r="J13" s="9" t="s">
        <v>111</v>
      </c>
      <c r="K13" s="9" t="s">
        <v>112</v>
      </c>
      <c r="L13" s="9" t="s">
        <v>56</v>
      </c>
      <c r="M13" s="9" t="s">
        <v>27</v>
      </c>
      <c r="N13" s="9" t="s">
        <v>113</v>
      </c>
    </row>
    <row r="14" spans="1:14" ht="36" customHeight="1">
      <c r="A14" s="9" t="s">
        <v>114</v>
      </c>
      <c r="B14" s="9" t="s">
        <v>115</v>
      </c>
      <c r="C14" s="9" t="s">
        <v>51</v>
      </c>
      <c r="D14" s="9" t="s">
        <v>74</v>
      </c>
      <c r="E14" s="9" t="s">
        <v>74</v>
      </c>
      <c r="F14" s="9" t="s">
        <v>74</v>
      </c>
      <c r="G14" s="9" t="s">
        <v>74</v>
      </c>
      <c r="H14" s="9" t="s">
        <v>52</v>
      </c>
      <c r="I14" s="9" t="s">
        <v>116</v>
      </c>
      <c r="J14" s="9" t="s">
        <v>117</v>
      </c>
      <c r="K14" s="9" t="s">
        <v>118</v>
      </c>
      <c r="L14" s="9" t="s">
        <v>56</v>
      </c>
      <c r="M14" s="9" t="s">
        <v>78</v>
      </c>
      <c r="N14" s="9" t="s">
        <v>119</v>
      </c>
    </row>
    <row r="15" spans="1:14" ht="36" customHeight="1">
      <c r="A15" s="9" t="s">
        <v>120</v>
      </c>
      <c r="B15" s="9" t="s">
        <v>121</v>
      </c>
      <c r="C15" s="9" t="s">
        <v>74</v>
      </c>
      <c r="D15" s="9" t="s">
        <v>74</v>
      </c>
      <c r="E15" s="9" t="s">
        <v>51</v>
      </c>
      <c r="F15" s="9" t="s">
        <v>74</v>
      </c>
      <c r="G15" s="9" t="s">
        <v>74</v>
      </c>
      <c r="H15" s="9" t="s">
        <v>74</v>
      </c>
      <c r="I15" s="9" t="s">
        <v>122</v>
      </c>
      <c r="J15" s="9" t="s">
        <v>123</v>
      </c>
      <c r="K15" s="9" t="s">
        <v>124</v>
      </c>
      <c r="L15" s="9" t="s">
        <v>95</v>
      </c>
      <c r="M15" s="9" t="s">
        <v>64</v>
      </c>
      <c r="N15" s="9" t="s">
        <v>125</v>
      </c>
    </row>
    <row r="16" spans="1:14" ht="36" customHeight="1">
      <c r="A16" s="9" t="s">
        <v>126</v>
      </c>
      <c r="B16" s="9" t="s">
        <v>127</v>
      </c>
      <c r="C16" s="9" t="s">
        <v>74</v>
      </c>
      <c r="D16" s="9" t="s">
        <v>74</v>
      </c>
      <c r="E16" s="9" t="s">
        <v>74</v>
      </c>
      <c r="F16" s="9" t="s">
        <v>51</v>
      </c>
      <c r="G16" s="9" t="s">
        <v>74</v>
      </c>
      <c r="H16" s="9" t="s">
        <v>74</v>
      </c>
      <c r="I16" s="9" t="s">
        <v>128</v>
      </c>
      <c r="J16" s="9" t="s">
        <v>129</v>
      </c>
      <c r="K16" s="9" t="s">
        <v>130</v>
      </c>
      <c r="L16" s="9" t="s">
        <v>95</v>
      </c>
      <c r="M16" s="9" t="s">
        <v>64</v>
      </c>
      <c r="N16" s="9" t="s">
        <v>131</v>
      </c>
    </row>
    <row r="17" spans="1:14" ht="36" customHeight="1">
      <c r="A17" s="9" t="s">
        <v>132</v>
      </c>
      <c r="B17" s="9" t="s">
        <v>133</v>
      </c>
      <c r="C17" s="9" t="s">
        <v>74</v>
      </c>
      <c r="D17" s="9" t="s">
        <v>51</v>
      </c>
      <c r="E17" s="9" t="s">
        <v>74</v>
      </c>
      <c r="F17" s="9" t="s">
        <v>74</v>
      </c>
      <c r="G17" s="9" t="s">
        <v>74</v>
      </c>
      <c r="H17" s="9" t="s">
        <v>74</v>
      </c>
      <c r="I17" s="9" t="s">
        <v>134</v>
      </c>
      <c r="J17" s="9" t="s">
        <v>135</v>
      </c>
      <c r="K17" s="9" t="s">
        <v>136</v>
      </c>
      <c r="L17" s="9" t="s">
        <v>63</v>
      </c>
      <c r="M17" s="9" t="s">
        <v>27</v>
      </c>
      <c r="N17" s="9" t="s">
        <v>137</v>
      </c>
    </row>
    <row r="18" spans="1:14" ht="36" customHeight="1">
      <c r="A18" s="9" t="s">
        <v>138</v>
      </c>
      <c r="B18" s="9" t="s">
        <v>139</v>
      </c>
      <c r="C18" s="9" t="s">
        <v>74</v>
      </c>
      <c r="D18" s="9" t="s">
        <v>51</v>
      </c>
      <c r="E18" s="9" t="s">
        <v>74</v>
      </c>
      <c r="F18" s="9" t="s">
        <v>74</v>
      </c>
      <c r="G18" s="9" t="s">
        <v>74</v>
      </c>
      <c r="H18" s="9" t="s">
        <v>74</v>
      </c>
      <c r="I18" s="9" t="s">
        <v>140</v>
      </c>
      <c r="J18" s="9" t="s">
        <v>141</v>
      </c>
      <c r="K18" s="9" t="s">
        <v>142</v>
      </c>
      <c r="L18" s="9" t="s">
        <v>63</v>
      </c>
      <c r="M18" s="9" t="s">
        <v>64</v>
      </c>
      <c r="N18" s="9" t="s">
        <v>143</v>
      </c>
    </row>
    <row r="19" spans="1:14" ht="36" customHeight="1">
      <c r="A19" s="9" t="s">
        <v>144</v>
      </c>
      <c r="B19" s="9" t="s">
        <v>145</v>
      </c>
      <c r="C19" s="9" t="s">
        <v>51</v>
      </c>
      <c r="D19" s="9" t="s">
        <v>52</v>
      </c>
      <c r="E19" s="9" t="s">
        <v>74</v>
      </c>
      <c r="F19" s="9" t="s">
        <v>74</v>
      </c>
      <c r="G19" s="9" t="s">
        <v>74</v>
      </c>
      <c r="H19" s="9" t="s">
        <v>52</v>
      </c>
      <c r="I19" s="9" t="s">
        <v>146</v>
      </c>
      <c r="J19" s="9" t="s">
        <v>147</v>
      </c>
      <c r="K19" s="9" t="s">
        <v>148</v>
      </c>
      <c r="L19" s="9" t="s">
        <v>56</v>
      </c>
      <c r="M19" s="9" t="s">
        <v>64</v>
      </c>
      <c r="N19" s="9" t="s">
        <v>149</v>
      </c>
    </row>
    <row r="20" spans="1:14" ht="36" customHeight="1">
      <c r="A20" s="9" t="s">
        <v>150</v>
      </c>
      <c r="B20" s="9" t="s">
        <v>151</v>
      </c>
      <c r="C20" s="9" t="s">
        <v>51</v>
      </c>
      <c r="D20" s="9" t="s">
        <v>51</v>
      </c>
      <c r="E20" s="9" t="s">
        <v>74</v>
      </c>
      <c r="F20" s="9" t="s">
        <v>74</v>
      </c>
      <c r="G20" s="9" t="s">
        <v>74</v>
      </c>
      <c r="H20" s="9" t="s">
        <v>74</v>
      </c>
      <c r="I20" s="9" t="s">
        <v>152</v>
      </c>
      <c r="J20" s="9" t="s">
        <v>153</v>
      </c>
      <c r="K20" s="9" t="s">
        <v>70</v>
      </c>
      <c r="L20" s="9" t="s">
        <v>56</v>
      </c>
      <c r="M20" s="9" t="s">
        <v>27</v>
      </c>
      <c r="N20" s="9" t="s">
        <v>154</v>
      </c>
    </row>
    <row r="21" spans="1:14" ht="36" customHeight="1">
      <c r="A21" s="9" t="s">
        <v>155</v>
      </c>
      <c r="B21" s="9" t="s">
        <v>156</v>
      </c>
      <c r="C21" s="9" t="s">
        <v>51</v>
      </c>
      <c r="D21" s="9" t="s">
        <v>52</v>
      </c>
      <c r="E21" s="9" t="s">
        <v>74</v>
      </c>
      <c r="F21" s="9" t="s">
        <v>74</v>
      </c>
      <c r="G21" s="9" t="s">
        <v>74</v>
      </c>
      <c r="H21" s="9" t="s">
        <v>52</v>
      </c>
      <c r="I21" s="9" t="s">
        <v>157</v>
      </c>
      <c r="J21" s="9" t="s">
        <v>158</v>
      </c>
      <c r="K21" s="9" t="s">
        <v>159</v>
      </c>
      <c r="L21" s="9" t="s">
        <v>95</v>
      </c>
      <c r="M21" s="9" t="s">
        <v>27</v>
      </c>
      <c r="N21" s="9" t="s">
        <v>160</v>
      </c>
    </row>
    <row r="22" spans="1:14" ht="36" customHeight="1">
      <c r="A22" s="9" t="s">
        <v>161</v>
      </c>
      <c r="B22" s="9" t="s">
        <v>162</v>
      </c>
      <c r="C22" s="9" t="s">
        <v>51</v>
      </c>
      <c r="D22" s="9" t="s">
        <v>52</v>
      </c>
      <c r="E22" s="9" t="s">
        <v>74</v>
      </c>
      <c r="F22" s="9" t="s">
        <v>74</v>
      </c>
      <c r="G22" s="9" t="s">
        <v>74</v>
      </c>
      <c r="H22" s="9" t="s">
        <v>52</v>
      </c>
      <c r="I22" s="9" t="s">
        <v>163</v>
      </c>
      <c r="J22" s="9" t="s">
        <v>164</v>
      </c>
      <c r="K22" s="9" t="s">
        <v>165</v>
      </c>
      <c r="L22" s="9" t="s">
        <v>56</v>
      </c>
      <c r="M22" s="9" t="s">
        <v>27</v>
      </c>
      <c r="N22" s="9" t="s">
        <v>166</v>
      </c>
    </row>
    <row r="23" spans="1:14" ht="36" customHeight="1">
      <c r="A23" s="9" t="s">
        <v>167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 ht="36" customHeight="1">
      <c r="A24" s="9" t="s">
        <v>168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 ht="36" customHeight="1">
      <c r="A25" s="9" t="s">
        <v>169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 ht="36" customHeight="1">
      <c r="A26" s="9" t="s">
        <v>170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 ht="36" customHeight="1">
      <c r="A27" s="9" t="s">
        <v>171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 ht="36" customHeight="1">
      <c r="A28" s="9" t="s">
        <v>172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 ht="36" customHeight="1">
      <c r="A29" s="9" t="s">
        <v>173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 ht="36" customHeight="1">
      <c r="A30" s="9" t="s">
        <v>174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 ht="36" customHeight="1">
      <c r="A31" s="9" t="s">
        <v>175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1:14" ht="36" customHeight="1">
      <c r="A32" s="9" t="s">
        <v>176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 ht="36" customHeight="1">
      <c r="A33" s="9" t="s">
        <v>177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1:14" ht="36" customHeight="1">
      <c r="A34" s="9" t="s">
        <v>178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 ht="36" customHeight="1">
      <c r="A35" s="9" t="s">
        <v>179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1:14" ht="36" customHeight="1">
      <c r="A36" s="9" t="s">
        <v>180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 ht="36" customHeight="1">
      <c r="A37" s="9" t="s">
        <v>181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 ht="36" customHeight="1">
      <c r="A38" s="9" t="s">
        <v>182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 ht="36" customHeight="1">
      <c r="A39" s="9" t="s">
        <v>183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4" ht="36" customHeight="1">
      <c r="A40" s="9" t="s">
        <v>184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1:14" ht="36" customHeight="1">
      <c r="A41" s="9" t="s">
        <v>185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 ht="36" customHeight="1">
      <c r="A42" s="9" t="s">
        <v>186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4" ht="36" customHeight="1">
      <c r="A43" s="9" t="s">
        <v>187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4" ht="36" customHeight="1">
      <c r="A44" s="9" t="s">
        <v>188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 ht="36" customHeight="1">
      <c r="A45" s="9" t="s">
        <v>189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 ht="36" customHeight="1">
      <c r="A46" s="9" t="s">
        <v>190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4" ht="36" customHeight="1">
      <c r="A47" s="9" t="s">
        <v>191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 ht="36" customHeight="1">
      <c r="A48" s="9" t="s">
        <v>192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 ht="36" customHeight="1">
      <c r="A49" s="9" t="s">
        <v>193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 ht="36" customHeight="1">
      <c r="A50" s="9" t="s">
        <v>194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 ht="36" customHeight="1">
      <c r="A51" s="9" t="s">
        <v>195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 ht="36" customHeight="1">
      <c r="A52" s="9" t="s">
        <v>196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 ht="36" customHeight="1">
      <c r="A53" s="9" t="s">
        <v>197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 ht="36" customHeight="1">
      <c r="A54" s="9" t="s">
        <v>198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 ht="36" customHeight="1">
      <c r="A55" s="9" t="s">
        <v>199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 ht="36" customHeight="1">
      <c r="A56" s="9" t="s">
        <v>200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1:14" ht="36" customHeight="1">
      <c r="A57" s="9" t="s">
        <v>201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1:14" ht="36" customHeight="1">
      <c r="A58" s="9" t="s">
        <v>202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1:14" ht="36" customHeight="1">
      <c r="A59" s="9" t="s">
        <v>203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 ht="36" customHeight="1">
      <c r="A60" s="9" t="s">
        <v>204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 ht="36" customHeight="1">
      <c r="A61" s="9" t="s">
        <v>205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ht="36" customHeight="1">
      <c r="A62" s="9" t="s">
        <v>206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</sheetData>
  <mergeCells count="2">
    <mergeCell ref="A1:N1"/>
    <mergeCell ref="A2:N2"/>
  </mergeCells>
  <conditionalFormatting sqref="L4:L62">
    <cfRule type="containsText" dxfId="17" priority="1" operator="containsText" text="Critical"/>
    <cfRule type="containsText" dxfId="16" priority="2" operator="containsText" text="High"/>
    <cfRule type="containsText" dxfId="15" priority="3" operator="containsText" text="Medium"/>
    <cfRule type="containsText" dxfId="14" priority="4" operator="containsText" text="Low"/>
  </conditionalFormatting>
  <conditionalFormatting sqref="M4:M62">
    <cfRule type="containsText" dxfId="13" priority="5" operator="containsText" text="Complete"/>
    <cfRule type="containsText" dxfId="12" priority="6" operator="containsText" text="In Progress"/>
    <cfRule type="containsText" dxfId="11" priority="7" operator="containsText" text="Not Started"/>
    <cfRule type="containsText" dxfId="10" priority="8" operator="containsText" text="Open"/>
    <cfRule type="containsText" dxfId="9" priority="9" operator="containsText" text="Blocked"/>
    <cfRule type="containsText" dxfId="8" priority="10" operator="containsText" text="Review Required"/>
    <cfRule type="containsText" dxfId="7" priority="11" operator="containsText" text="Overdue"/>
  </conditionalFormatting>
  <dataValidations count="3">
    <dataValidation type="list" allowBlank="1" sqref="C4:H62" xr:uid="{00000000-0002-0000-0200-000000000000}">
      <formula1>"Yes,No,Review"</formula1>
    </dataValidation>
    <dataValidation type="list" allowBlank="1" sqref="L4:L62" xr:uid="{00000000-0002-0000-0200-000006000000}">
      <formula1>"Critical,High,Medium,Low"</formula1>
    </dataValidation>
    <dataValidation type="list" allowBlank="1" sqref="M4:M62" xr:uid="{00000000-0002-0000-0200-000007000000}">
      <formula1>"Not Started,Open,In Progress,Complete,Blocked,Review Required"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5"/>
  <sheetViews>
    <sheetView showGridLines="0" workbookViewId="0">
      <selection sqref="A1:B1"/>
    </sheetView>
  </sheetViews>
  <sheetFormatPr defaultRowHeight="14.25"/>
  <cols>
    <col min="1" max="1" width="28" customWidth="1"/>
    <col min="2" max="2" width="90" customWidth="1"/>
  </cols>
  <sheetData>
    <row r="1" spans="1:2" ht="15">
      <c r="A1" s="17" t="s">
        <v>207</v>
      </c>
      <c r="B1" s="15"/>
    </row>
    <row r="2" spans="1:2" ht="33.950000000000003" customHeight="1">
      <c r="A2" s="8" t="s">
        <v>208</v>
      </c>
      <c r="B2" s="8" t="s">
        <v>209</v>
      </c>
    </row>
    <row r="3" spans="1:2">
      <c r="A3" s="5" t="s">
        <v>51</v>
      </c>
      <c r="B3" s="5" t="s">
        <v>210</v>
      </c>
    </row>
    <row r="4" spans="1:2">
      <c r="A4" s="5" t="s">
        <v>74</v>
      </c>
      <c r="B4" s="5" t="s">
        <v>211</v>
      </c>
    </row>
    <row r="5" spans="1:2">
      <c r="A5" s="5" t="s">
        <v>52</v>
      </c>
      <c r="B5" s="5" t="s">
        <v>212</v>
      </c>
    </row>
    <row r="8" spans="1:2" ht="15">
      <c r="A8" s="17" t="s">
        <v>47</v>
      </c>
      <c r="B8" s="15"/>
    </row>
    <row r="9" spans="1:2" ht="33.950000000000003" customHeight="1">
      <c r="A9" s="8" t="s">
        <v>208</v>
      </c>
      <c r="B9" s="8" t="s">
        <v>209</v>
      </c>
    </row>
    <row r="10" spans="1:2">
      <c r="A10" s="5" t="s">
        <v>78</v>
      </c>
      <c r="B10" s="5" t="s">
        <v>213</v>
      </c>
    </row>
    <row r="11" spans="1:2">
      <c r="A11" s="5" t="s">
        <v>27</v>
      </c>
      <c r="B11" s="5" t="s">
        <v>214</v>
      </c>
    </row>
    <row r="12" spans="1:2">
      <c r="A12" s="5" t="s">
        <v>215</v>
      </c>
      <c r="B12" s="5" t="s">
        <v>216</v>
      </c>
    </row>
    <row r="13" spans="1:2">
      <c r="A13" s="5" t="s">
        <v>31</v>
      </c>
      <c r="B13" s="5" t="s">
        <v>217</v>
      </c>
    </row>
    <row r="14" spans="1:2">
      <c r="A14" s="5" t="s">
        <v>33</v>
      </c>
      <c r="B14" s="5" t="s">
        <v>218</v>
      </c>
    </row>
    <row r="15" spans="1:2">
      <c r="A15" s="5" t="s">
        <v>64</v>
      </c>
      <c r="B15" s="5" t="s">
        <v>219</v>
      </c>
    </row>
  </sheetData>
  <mergeCells count="2">
    <mergeCell ref="A1:B1"/>
    <mergeCell ref="A8:B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"/>
  <sheetViews>
    <sheetView showGridLines="0" workbookViewId="0"/>
  </sheetViews>
  <sheetFormatPr defaultRowHeight="14.25"/>
  <cols>
    <col min="1" max="1" width="34" customWidth="1"/>
    <col min="2" max="2" width="86" customWidth="1"/>
    <col min="3" max="3" width="50" customWidth="1"/>
  </cols>
  <sheetData>
    <row r="1" spans="1:3" ht="33.950000000000003" customHeight="1">
      <c r="A1" s="8" t="s">
        <v>220</v>
      </c>
      <c r="B1" s="8" t="s">
        <v>221</v>
      </c>
      <c r="C1" s="8" t="s">
        <v>222</v>
      </c>
    </row>
    <row r="2" spans="1:3">
      <c r="A2" s="5" t="s">
        <v>223</v>
      </c>
      <c r="B2" s="5" t="s">
        <v>224</v>
      </c>
      <c r="C2" s="5" t="s">
        <v>225</v>
      </c>
    </row>
    <row r="3" spans="1:3" ht="28.5">
      <c r="A3" s="5" t="s">
        <v>226</v>
      </c>
      <c r="B3" s="5" t="s">
        <v>227</v>
      </c>
      <c r="C3" s="5" t="s">
        <v>228</v>
      </c>
    </row>
    <row r="4" spans="1:3" ht="28.5">
      <c r="A4" s="5" t="s">
        <v>229</v>
      </c>
      <c r="B4" s="5" t="s">
        <v>230</v>
      </c>
      <c r="C4" s="5" t="s">
        <v>231</v>
      </c>
    </row>
    <row r="5" spans="1:3">
      <c r="A5" s="5" t="s">
        <v>232</v>
      </c>
      <c r="B5" s="5" t="s">
        <v>230</v>
      </c>
      <c r="C5" s="5" t="s">
        <v>233</v>
      </c>
    </row>
    <row r="6" spans="1:3">
      <c r="A6" s="5" t="s">
        <v>234</v>
      </c>
      <c r="B6" s="5" t="s">
        <v>235</v>
      </c>
      <c r="C6" s="5" t="s">
        <v>236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0"/>
  <sheetViews>
    <sheetView showGridLines="0" workbookViewId="0"/>
  </sheetViews>
  <sheetFormatPr defaultRowHeight="14.25"/>
  <cols>
    <col min="1" max="1" width="16" customWidth="1"/>
    <col min="2" max="2" width="24" customWidth="1"/>
    <col min="3" max="3" width="26" customWidth="1"/>
    <col min="4" max="4" width="50" customWidth="1"/>
    <col min="5" max="5" width="22" customWidth="1"/>
    <col min="6" max="7" width="16" customWidth="1"/>
    <col min="8" max="8" width="42" customWidth="1"/>
  </cols>
  <sheetData>
    <row r="1" spans="1:8" ht="33.950000000000003" customHeight="1">
      <c r="A1" s="8" t="s">
        <v>237</v>
      </c>
      <c r="B1" s="8" t="s">
        <v>238</v>
      </c>
      <c r="C1" s="8" t="s">
        <v>239</v>
      </c>
      <c r="D1" s="8" t="s">
        <v>240</v>
      </c>
      <c r="E1" s="8" t="s">
        <v>241</v>
      </c>
      <c r="F1" s="8" t="s">
        <v>242</v>
      </c>
      <c r="G1" s="8" t="s">
        <v>47</v>
      </c>
      <c r="H1" s="8" t="s">
        <v>48</v>
      </c>
    </row>
    <row r="2" spans="1:8" ht="36" customHeight="1">
      <c r="A2" s="9"/>
      <c r="B2" s="9"/>
      <c r="C2" s="9" t="s">
        <v>243</v>
      </c>
      <c r="D2" s="9"/>
      <c r="E2" s="9"/>
      <c r="F2" s="9"/>
      <c r="G2" s="9" t="s">
        <v>27</v>
      </c>
      <c r="H2" s="9"/>
    </row>
    <row r="3" spans="1:8" ht="36" customHeight="1">
      <c r="A3" s="9"/>
      <c r="B3" s="9"/>
      <c r="C3" s="9" t="s">
        <v>244</v>
      </c>
      <c r="D3" s="9"/>
      <c r="E3" s="9"/>
      <c r="F3" s="9"/>
      <c r="G3" s="9" t="s">
        <v>27</v>
      </c>
      <c r="H3" s="9"/>
    </row>
    <row r="4" spans="1:8" ht="36" customHeight="1">
      <c r="A4" s="9"/>
      <c r="B4" s="9"/>
      <c r="C4" s="9" t="s">
        <v>245</v>
      </c>
      <c r="D4" s="9"/>
      <c r="E4" s="9"/>
      <c r="F4" s="9"/>
      <c r="G4" s="9" t="s">
        <v>27</v>
      </c>
      <c r="H4" s="9"/>
    </row>
    <row r="5" spans="1:8" ht="36" customHeight="1">
      <c r="A5" s="9"/>
      <c r="B5" s="9"/>
      <c r="C5" s="9" t="s">
        <v>246</v>
      </c>
      <c r="D5" s="9"/>
      <c r="E5" s="9"/>
      <c r="F5" s="9"/>
      <c r="G5" s="9" t="s">
        <v>27</v>
      </c>
      <c r="H5" s="9"/>
    </row>
    <row r="6" spans="1:8" ht="36" customHeight="1">
      <c r="A6" s="9"/>
      <c r="B6" s="9"/>
      <c r="C6" s="9"/>
      <c r="D6" s="9"/>
      <c r="E6" s="9"/>
      <c r="F6" s="9"/>
      <c r="G6" s="9"/>
      <c r="H6" s="9"/>
    </row>
    <row r="7" spans="1:8" ht="36" customHeight="1">
      <c r="A7" s="9"/>
      <c r="B7" s="9"/>
      <c r="C7" s="9"/>
      <c r="D7" s="9"/>
      <c r="E7" s="9"/>
      <c r="F7" s="9"/>
      <c r="G7" s="9"/>
      <c r="H7" s="9"/>
    </row>
    <row r="8" spans="1:8" ht="36" customHeight="1">
      <c r="A8" s="9"/>
      <c r="B8" s="9"/>
      <c r="C8" s="9"/>
      <c r="D8" s="9"/>
      <c r="E8" s="9"/>
      <c r="F8" s="9"/>
      <c r="G8" s="9"/>
      <c r="H8" s="9"/>
    </row>
    <row r="9" spans="1:8" ht="36" customHeight="1">
      <c r="A9" s="9"/>
      <c r="B9" s="9"/>
      <c r="C9" s="9"/>
      <c r="D9" s="9"/>
      <c r="E9" s="9"/>
      <c r="F9" s="9"/>
      <c r="G9" s="9"/>
      <c r="H9" s="9"/>
    </row>
    <row r="10" spans="1:8" ht="36" customHeight="1">
      <c r="A10" s="9"/>
      <c r="B10" s="9"/>
      <c r="C10" s="9"/>
      <c r="D10" s="9"/>
      <c r="E10" s="9"/>
      <c r="F10" s="9"/>
      <c r="G10" s="9"/>
      <c r="H10" s="9"/>
    </row>
    <row r="11" spans="1:8" ht="36" customHeight="1">
      <c r="A11" s="9"/>
      <c r="B11" s="9"/>
      <c r="C11" s="9"/>
      <c r="D11" s="9"/>
      <c r="E11" s="9"/>
      <c r="F11" s="9"/>
      <c r="G11" s="9"/>
      <c r="H11" s="9"/>
    </row>
    <row r="12" spans="1:8" ht="36" customHeight="1">
      <c r="A12" s="9"/>
      <c r="B12" s="9"/>
      <c r="C12" s="9"/>
      <c r="D12" s="9"/>
      <c r="E12" s="9"/>
      <c r="F12" s="9"/>
      <c r="G12" s="9"/>
      <c r="H12" s="9"/>
    </row>
    <row r="13" spans="1:8" ht="36" customHeight="1">
      <c r="A13" s="9"/>
      <c r="B13" s="9"/>
      <c r="C13" s="9"/>
      <c r="D13" s="9"/>
      <c r="E13" s="9"/>
      <c r="F13" s="9"/>
      <c r="G13" s="9"/>
      <c r="H13" s="9"/>
    </row>
    <row r="14" spans="1:8" ht="36" customHeight="1">
      <c r="A14" s="9"/>
      <c r="B14" s="9"/>
      <c r="C14" s="9"/>
      <c r="D14" s="9"/>
      <c r="E14" s="9"/>
      <c r="F14" s="9"/>
      <c r="G14" s="9"/>
      <c r="H14" s="9"/>
    </row>
    <row r="15" spans="1:8" ht="36" customHeight="1">
      <c r="A15" s="9"/>
      <c r="B15" s="9"/>
      <c r="C15" s="9"/>
      <c r="D15" s="9"/>
      <c r="E15" s="9"/>
      <c r="F15" s="9"/>
      <c r="G15" s="9"/>
      <c r="H15" s="9"/>
    </row>
    <row r="16" spans="1:8" ht="36" customHeight="1">
      <c r="A16" s="9"/>
      <c r="B16" s="9"/>
      <c r="C16" s="9"/>
      <c r="D16" s="9"/>
      <c r="E16" s="9"/>
      <c r="F16" s="9"/>
      <c r="G16" s="9"/>
      <c r="H16" s="9"/>
    </row>
    <row r="17" spans="1:8" ht="36" customHeight="1">
      <c r="A17" s="9"/>
      <c r="B17" s="9"/>
      <c r="C17" s="9"/>
      <c r="D17" s="9"/>
      <c r="E17" s="9"/>
      <c r="F17" s="9"/>
      <c r="G17" s="9"/>
      <c r="H17" s="9"/>
    </row>
    <row r="18" spans="1:8" ht="36" customHeight="1">
      <c r="A18" s="9"/>
      <c r="B18" s="9"/>
      <c r="C18" s="9"/>
      <c r="D18" s="9"/>
      <c r="E18" s="9"/>
      <c r="F18" s="9"/>
      <c r="G18" s="9"/>
      <c r="H18" s="9"/>
    </row>
    <row r="19" spans="1:8" ht="36" customHeight="1">
      <c r="A19" s="9"/>
      <c r="B19" s="9"/>
      <c r="C19" s="9"/>
      <c r="D19" s="9"/>
      <c r="E19" s="9"/>
      <c r="F19" s="9"/>
      <c r="G19" s="9"/>
      <c r="H19" s="9"/>
    </row>
    <row r="20" spans="1:8" ht="36" customHeight="1">
      <c r="A20" s="9"/>
      <c r="B20" s="9"/>
      <c r="C20" s="9"/>
      <c r="D20" s="9"/>
      <c r="E20" s="9"/>
      <c r="F20" s="9"/>
      <c r="G20" s="9"/>
      <c r="H20" s="9"/>
    </row>
    <row r="21" spans="1:8" ht="36" customHeight="1">
      <c r="A21" s="9"/>
      <c r="B21" s="9"/>
      <c r="C21" s="9"/>
      <c r="D21" s="9"/>
      <c r="E21" s="9"/>
      <c r="F21" s="9"/>
      <c r="G21" s="9"/>
      <c r="H21" s="9"/>
    </row>
    <row r="22" spans="1:8" ht="36" customHeight="1">
      <c r="A22" s="9"/>
      <c r="B22" s="9"/>
      <c r="C22" s="9"/>
      <c r="D22" s="9"/>
      <c r="E22" s="9"/>
      <c r="F22" s="9"/>
      <c r="G22" s="9"/>
      <c r="H22" s="9"/>
    </row>
    <row r="23" spans="1:8" ht="36" customHeight="1">
      <c r="A23" s="9"/>
      <c r="B23" s="9"/>
      <c r="C23" s="9"/>
      <c r="D23" s="9"/>
      <c r="E23" s="9"/>
      <c r="F23" s="9"/>
      <c r="G23" s="9"/>
      <c r="H23" s="9"/>
    </row>
    <row r="24" spans="1:8" ht="36" customHeight="1">
      <c r="A24" s="9"/>
      <c r="B24" s="9"/>
      <c r="C24" s="9"/>
      <c r="D24" s="9"/>
      <c r="E24" s="9"/>
      <c r="F24" s="9"/>
      <c r="G24" s="9"/>
      <c r="H24" s="9"/>
    </row>
    <row r="25" spans="1:8" ht="36" customHeight="1">
      <c r="A25" s="9"/>
      <c r="B25" s="9"/>
      <c r="C25" s="9"/>
      <c r="D25" s="9"/>
      <c r="E25" s="9"/>
      <c r="F25" s="9"/>
      <c r="G25" s="9"/>
      <c r="H25" s="9"/>
    </row>
    <row r="26" spans="1:8" ht="36" customHeight="1">
      <c r="A26" s="9"/>
      <c r="B26" s="9"/>
      <c r="C26" s="9"/>
      <c r="D26" s="9"/>
      <c r="E26" s="9"/>
      <c r="F26" s="9"/>
      <c r="G26" s="9"/>
      <c r="H26" s="9"/>
    </row>
    <row r="27" spans="1:8" ht="36" customHeight="1">
      <c r="A27" s="9"/>
      <c r="B27" s="9"/>
      <c r="C27" s="9"/>
      <c r="D27" s="9"/>
      <c r="E27" s="9"/>
      <c r="F27" s="9"/>
      <c r="G27" s="9"/>
      <c r="H27" s="9"/>
    </row>
    <row r="28" spans="1:8" ht="36" customHeight="1">
      <c r="A28" s="9"/>
      <c r="B28" s="9"/>
      <c r="C28" s="9"/>
      <c r="D28" s="9"/>
      <c r="E28" s="9"/>
      <c r="F28" s="9"/>
      <c r="G28" s="9"/>
      <c r="H28" s="9"/>
    </row>
    <row r="29" spans="1:8" ht="36" customHeight="1">
      <c r="A29" s="9"/>
      <c r="B29" s="9"/>
      <c r="C29" s="9"/>
      <c r="D29" s="9"/>
      <c r="E29" s="9"/>
      <c r="F29" s="9"/>
      <c r="G29" s="9"/>
      <c r="H29" s="9"/>
    </row>
    <row r="30" spans="1:8" ht="36" customHeight="1">
      <c r="A30" s="9"/>
      <c r="B30" s="9"/>
      <c r="C30" s="9"/>
      <c r="D30" s="9"/>
      <c r="E30" s="9"/>
      <c r="F30" s="9"/>
      <c r="G30" s="9"/>
      <c r="H30" s="9"/>
    </row>
    <row r="31" spans="1:8" ht="36" customHeight="1">
      <c r="A31" s="9"/>
      <c r="B31" s="9"/>
      <c r="C31" s="9"/>
      <c r="D31" s="9"/>
      <c r="E31" s="9"/>
      <c r="F31" s="9"/>
      <c r="G31" s="9"/>
      <c r="H31" s="9"/>
    </row>
    <row r="32" spans="1:8" ht="36" customHeight="1">
      <c r="A32" s="9"/>
      <c r="B32" s="9"/>
      <c r="C32" s="9"/>
      <c r="D32" s="9"/>
      <c r="E32" s="9"/>
      <c r="F32" s="9"/>
      <c r="G32" s="9"/>
      <c r="H32" s="9"/>
    </row>
    <row r="33" spans="1:8" ht="36" customHeight="1">
      <c r="A33" s="9"/>
      <c r="B33" s="9"/>
      <c r="C33" s="9"/>
      <c r="D33" s="9"/>
      <c r="E33" s="9"/>
      <c r="F33" s="9"/>
      <c r="G33" s="9"/>
      <c r="H33" s="9"/>
    </row>
    <row r="34" spans="1:8" ht="36" customHeight="1">
      <c r="A34" s="9"/>
      <c r="B34" s="9"/>
      <c r="C34" s="9"/>
      <c r="D34" s="9"/>
      <c r="E34" s="9"/>
      <c r="F34" s="9"/>
      <c r="G34" s="9"/>
      <c r="H34" s="9"/>
    </row>
    <row r="35" spans="1:8" ht="36" customHeight="1">
      <c r="A35" s="9"/>
      <c r="B35" s="9"/>
      <c r="C35" s="9"/>
      <c r="D35" s="9"/>
      <c r="E35" s="9"/>
      <c r="F35" s="9"/>
      <c r="G35" s="9"/>
      <c r="H35" s="9"/>
    </row>
    <row r="36" spans="1:8" ht="36" customHeight="1">
      <c r="A36" s="9"/>
      <c r="B36" s="9"/>
      <c r="C36" s="9"/>
      <c r="D36" s="9"/>
      <c r="E36" s="9"/>
      <c r="F36" s="9"/>
      <c r="G36" s="9"/>
      <c r="H36" s="9"/>
    </row>
    <row r="37" spans="1:8" ht="36" customHeight="1">
      <c r="A37" s="9"/>
      <c r="B37" s="9"/>
      <c r="C37" s="9"/>
      <c r="D37" s="9"/>
      <c r="E37" s="9"/>
      <c r="F37" s="9"/>
      <c r="G37" s="9"/>
      <c r="H37" s="9"/>
    </row>
    <row r="38" spans="1:8" ht="36" customHeight="1">
      <c r="A38" s="9"/>
      <c r="B38" s="9"/>
      <c r="C38" s="9"/>
      <c r="D38" s="9"/>
      <c r="E38" s="9"/>
      <c r="F38" s="9"/>
      <c r="G38" s="9"/>
      <c r="H38" s="9"/>
    </row>
    <row r="39" spans="1:8" ht="36" customHeight="1">
      <c r="A39" s="9"/>
      <c r="B39" s="9"/>
      <c r="C39" s="9"/>
      <c r="D39" s="9"/>
      <c r="E39" s="9"/>
      <c r="F39" s="9"/>
      <c r="G39" s="9"/>
      <c r="H39" s="9"/>
    </row>
    <row r="40" spans="1:8" ht="36" customHeight="1">
      <c r="A40" s="9"/>
      <c r="B40" s="9"/>
      <c r="C40" s="9"/>
      <c r="D40" s="9"/>
      <c r="E40" s="9"/>
      <c r="F40" s="9"/>
      <c r="G40" s="9"/>
      <c r="H40" s="9"/>
    </row>
  </sheetData>
  <conditionalFormatting sqref="G2:G40">
    <cfRule type="containsText" dxfId="6" priority="1" operator="containsText" text="Complete"/>
    <cfRule type="containsText" dxfId="5" priority="2" operator="containsText" text="In Progress"/>
    <cfRule type="containsText" dxfId="4" priority="3" operator="containsText" text="Not Started"/>
    <cfRule type="containsText" dxfId="3" priority="4" operator="containsText" text="Open"/>
    <cfRule type="containsText" dxfId="2" priority="5" operator="containsText" text="Blocked"/>
    <cfRule type="containsText" dxfId="1" priority="6" operator="containsText" text="Review Required"/>
    <cfRule type="containsText" dxfId="0" priority="7" operator="containsText" text="Overdue"/>
  </conditionalFormatting>
  <dataValidations count="1">
    <dataValidation type="list" allowBlank="1" sqref="G2:G40" xr:uid="{00000000-0002-0000-0500-000000000000}">
      <formula1>"Open,In Progress,Complete,Blocked"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 Here</vt:lpstr>
      <vt:lpstr>Dashboard</vt:lpstr>
      <vt:lpstr>Compliance Matrix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Abhishek G Sharma</cp:lastModifiedBy>
  <dcterms:modified xsi:type="dcterms:W3CDTF">2026-04-27T16:50:13Z</dcterms:modified>
</cp:coreProperties>
</file>